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6.15\Przetarg na Usługi Leśne\Przetarg Leśny 2026 r\Pakiet III\"/>
    </mc:Choice>
  </mc:AlternateContent>
  <xr:revisionPtr revIDLastSave="0" documentId="13_ncr:1_{376DC972-2874-4D76-9A84-540E80F9A73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9" i="1" l="1"/>
  <c r="F98" i="1"/>
  <c r="L59" i="1"/>
  <c r="L58" i="1"/>
  <c r="K59" i="1"/>
  <c r="K58" i="1"/>
  <c r="I59" i="1"/>
  <c r="I58" i="1"/>
  <c r="I56" i="1"/>
  <c r="L53" i="1"/>
  <c r="K53" i="1"/>
  <c r="I53" i="1"/>
  <c r="K48" i="1"/>
  <c r="K47" i="1"/>
  <c r="I48" i="1"/>
  <c r="I47" i="1"/>
  <c r="L48" i="1"/>
  <c r="L47" i="1"/>
  <c r="L42" i="1"/>
  <c r="K42" i="1"/>
  <c r="I42" i="1"/>
  <c r="I37" i="1"/>
  <c r="K37" i="1"/>
  <c r="L37" i="1"/>
  <c r="L32" i="1"/>
  <c r="K32" i="1"/>
  <c r="I32" i="1"/>
  <c r="I65" i="1"/>
  <c r="K65" i="1" l="1"/>
  <c r="L65" i="1" s="1"/>
  <c r="K66" i="1"/>
  <c r="K68" i="1"/>
  <c r="L68" i="1" s="1"/>
  <c r="K69" i="1"/>
  <c r="L69" i="1" s="1"/>
  <c r="K82" i="1"/>
  <c r="L82" i="1" s="1"/>
  <c r="K83" i="1"/>
  <c r="L83" i="1" s="1"/>
  <c r="K96" i="1"/>
  <c r="L96" i="1" s="1"/>
  <c r="K56" i="1"/>
  <c r="L56" i="1" s="1"/>
  <c r="I57" i="1"/>
  <c r="I60" i="1"/>
  <c r="K60" i="1" s="1"/>
  <c r="I61" i="1"/>
  <c r="I62" i="1"/>
  <c r="K62" i="1" s="1"/>
  <c r="I63" i="1"/>
  <c r="K63" i="1" s="1"/>
  <c r="I64" i="1"/>
  <c r="K64" i="1" s="1"/>
  <c r="I66" i="1"/>
  <c r="L66" i="1" s="1"/>
  <c r="I67" i="1"/>
  <c r="I68" i="1"/>
  <c r="I69" i="1"/>
  <c r="I70" i="1"/>
  <c r="K70" i="1" s="1"/>
  <c r="L70" i="1" s="1"/>
  <c r="I71" i="1"/>
  <c r="I72" i="1"/>
  <c r="I73" i="1"/>
  <c r="I74" i="1"/>
  <c r="I75" i="1"/>
  <c r="K75" i="1" s="1"/>
  <c r="I76" i="1"/>
  <c r="K76" i="1" s="1"/>
  <c r="I77" i="1"/>
  <c r="I78" i="1"/>
  <c r="I79" i="1"/>
  <c r="K79" i="1" s="1"/>
  <c r="I80" i="1"/>
  <c r="I81" i="1"/>
  <c r="I82" i="1"/>
  <c r="I83" i="1"/>
  <c r="I84" i="1"/>
  <c r="K84" i="1" s="1"/>
  <c r="L84" i="1" s="1"/>
  <c r="I85" i="1"/>
  <c r="I86" i="1"/>
  <c r="I87" i="1"/>
  <c r="I88" i="1"/>
  <c r="I89" i="1"/>
  <c r="K89" i="1" s="1"/>
  <c r="I90" i="1"/>
  <c r="K90" i="1" s="1"/>
  <c r="I91" i="1"/>
  <c r="K91" i="1" s="1"/>
  <c r="I92" i="1"/>
  <c r="I93" i="1"/>
  <c r="K93" i="1" s="1"/>
  <c r="I94" i="1"/>
  <c r="K94" i="1" s="1"/>
  <c r="I95" i="1"/>
  <c r="I96" i="1"/>
  <c r="L87" i="1" l="1"/>
  <c r="L57" i="1"/>
  <c r="L73" i="1"/>
  <c r="L72" i="1"/>
  <c r="L61" i="1"/>
  <c r="L74" i="1"/>
  <c r="K95" i="1"/>
  <c r="L95" i="1" s="1"/>
  <c r="K80" i="1"/>
  <c r="L80" i="1" s="1"/>
  <c r="L94" i="1"/>
  <c r="K78" i="1"/>
  <c r="L78" i="1" s="1"/>
  <c r="L79" i="1"/>
  <c r="K77" i="1"/>
  <c r="L77" i="1" s="1"/>
  <c r="L62" i="1"/>
  <c r="L91" i="1"/>
  <c r="K57" i="1"/>
  <c r="L90" i="1"/>
  <c r="L76" i="1"/>
  <c r="L60" i="1"/>
  <c r="K88" i="1"/>
  <c r="L88" i="1" s="1"/>
  <c r="K74" i="1"/>
  <c r="L89" i="1"/>
  <c r="L75" i="1"/>
  <c r="K67" i="1"/>
  <c r="L67" i="1" s="1"/>
  <c r="K92" i="1"/>
  <c r="L92" i="1" s="1"/>
  <c r="L63" i="1"/>
  <c r="K87" i="1"/>
  <c r="K73" i="1"/>
  <c r="K86" i="1"/>
  <c r="L86" i="1" s="1"/>
  <c r="K72" i="1"/>
  <c r="K81" i="1"/>
  <c r="L81" i="1" s="1"/>
  <c r="L93" i="1"/>
  <c r="K61" i="1"/>
  <c r="K85" i="1"/>
  <c r="L85" i="1" s="1"/>
  <c r="K71" i="1"/>
  <c r="L71" i="1" s="1"/>
  <c r="L64" i="1"/>
</calcChain>
</file>

<file path=xl/sharedStrings.xml><?xml version="1.0" encoding="utf-8"?>
<sst xmlns="http://schemas.openxmlformats.org/spreadsheetml/2006/main" count="288" uniqueCount="179">
  <si>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</si>
  <si>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</si>
  <si>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</si>
  <si>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</si>
  <si>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</si>
  <si>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</si>
  <si>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</si>
  <si>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</si>
  <si>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</si>
  <si>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</si>
  <si>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</si>
  <si>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</si>
  <si>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</si>
  <si>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</si>
  <si>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</si>
  <si>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</si>
  <si>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</si>
  <si>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</si>
  <si>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</si>
  <si>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</si>
  <si>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</si>
  <si>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</si>
  <si>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</si>
  <si>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</si>
  <si>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</si>
  <si>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</si>
  <si>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</si>
  <si>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</si>
  <si>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</si>
  <si>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</si>
  <si>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</si>
  <si>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</si>
  <si>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</si>
  <si>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</si>
  <si>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</si>
  <si>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</si>
  <si>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</si>
  <si>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</si>
  <si>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</si>
  <si>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</si>
  <si>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</si>
  <si>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</si>
  <si>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</si>
  <si>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</si>
  <si>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</si>
  <si>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</si>
  <si>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</si>
  <si>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</si>
  <si>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</si>
  <si>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</si>
  <si>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</si>
  <si>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</si>
  <si>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</si>
  <si>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</si>
  <si>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</si>
  <si>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</si>
  <si>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</si>
  <si>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</si>
  <si>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</si>
  <si>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</si>
  <si>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</si>
  <si>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</si>
  <si>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</si>
  <si>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</si>
  <si>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</si>
  <si>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</si>
  <si>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</si>
  <si>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</si>
  <si>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</si>
  <si>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147</t>
  </si>
  <si>
    <t>GRODZ-ZUL</t>
  </si>
  <si>
    <t>Grodzenie upraw przed zwierzyną siatką z materiałów Wykonawcy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</si>
  <si>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</si>
  <si>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</si>
  <si>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</si>
  <si>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</si>
  <si>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</si>
  <si>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</si>
  <si>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</si>
  <si>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</si>
  <si>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</si>
  <si>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</si>
  <si>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</si>
  <si>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</si>
  <si>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</si>
  <si>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</si>
  <si>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</si>
  <si>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</si>
  <si>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</si>
  <si>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</si>
  <si>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</si>
  <si>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</si>
  <si>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</si>
  <si>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</si>
  <si>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</si>
  <si>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</si>
  <si>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</si>
  <si>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</si>
  <si>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</si>
  <si>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</si>
  <si>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</si>
  <si>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</si>
  <si>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</si>
  <si>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</si>
  <si>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</si>
  <si>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</si>
  <si>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</si>
  <si>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</si>
  <si>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</si>
  <si>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</si>
  <si>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</si>
  <si>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</si>
  <si>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</si>
  <si>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</si>
  <si>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</si>
  <si>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</si>
  <si>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</si>
  <si>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</si>
  <si>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</si>
  <si>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</si>
  <si>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</si>
  <si>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bruzdy pasach ppoż.</t>
  </si>
  <si>
    <t>KMTR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</si>
  <si>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</si>
  <si>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</si>
  <si>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</si>
  <si>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</si>
  <si>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</si>
  <si>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</si>
  <si>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</si>
  <si>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</si>
  <si>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</si>
  <si>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</si>
  <si>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</si>
  <si>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</si>
  <si>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</si>
  <si>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</si>
  <si>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</si>
  <si>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</si>
  <si>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</si>
  <si>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</si>
  <si>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</si>
  <si>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</si>
  <si>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</si>
  <si>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</si>
  <si>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</si>
  <si>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</si>
  <si>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</si>
  <si>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</si>
  <si>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</si>
  <si>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2026''  składamy niniejszym ofertę na pakiet Pakiet III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</si>
  <si>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</si>
  <si>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</si>
  <si>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</si>
  <si>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</si>
  <si>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</si>
  <si>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</si>
  <si>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</si>
  <si>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</si>
  <si>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</si>
  <si>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</si>
  <si>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</si>
  <si>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</si>
  <si>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</si>
  <si>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</si>
  <si>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</si>
  <si>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</si>
  <si>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</si>
  <si>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</si>
  <si>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</si>
  <si>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58</t>
  </si>
  <si>
    <t>WYK-TAL40</t>
  </si>
  <si>
    <t>Zdarcie pokrywy na talerzach 40 cm x 40 cm</t>
  </si>
  <si>
    <t>68</t>
  </si>
  <si>
    <t>WYK KOPC</t>
  </si>
  <si>
    <t>Wykonanie kopczyków</t>
  </si>
  <si>
    <t>107</t>
  </si>
  <si>
    <t>POP-BRYŁ</t>
  </si>
  <si>
    <t>Sadzenie sadzonek z zakrytym systemem korzeniowym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</si>
</sst>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7"/>
  <sheetViews>
    <sheetView tabSelected="1" view="pageBreakPreview" zoomScale="60" zoomScaleNormal="70" workbookViewId="0">
      <selection activeCell="B137" sqref="B137:K1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142</v>
      </c>
      <c r="K2" s="12"/>
      <c r="L2" s="12"/>
      <c r="M2" s="12"/>
      <c r="N2" s="12"/>
      <c r="O2" s="12"/>
      <c r="P2" s="12"/>
    </row>
    <row r="3" spans="2:16" s="1" customFormat="1" ht="28.7" customHeight="1" x14ac:dyDescent="0.2"/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/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/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26" t="s">
        <v>143</v>
      </c>
      <c r="C10" s="26"/>
      <c r="D10" s="26"/>
      <c r="E10" s="26"/>
    </row>
    <row r="11" spans="2:16" s="1" customFormat="1" ht="12.2" customHeight="1" x14ac:dyDescent="0.2">
      <c r="B11" s="26"/>
      <c r="C11" s="26"/>
      <c r="D11" s="26"/>
      <c r="E11" s="26"/>
      <c r="H11" s="28" t="s">
        <v>144</v>
      </c>
      <c r="I11" s="28"/>
      <c r="J11" s="28"/>
      <c r="K11" s="28"/>
      <c r="L11" s="28"/>
      <c r="M11" s="28"/>
      <c r="N11" s="28"/>
      <c r="O11" s="28"/>
    </row>
    <row r="12" spans="2:16" s="1" customFormat="1" ht="7.9" customHeight="1" x14ac:dyDescent="0.2">
      <c r="H12" s="28"/>
      <c r="I12" s="28"/>
      <c r="J12" s="28"/>
      <c r="K12" s="28"/>
      <c r="L12" s="28"/>
      <c r="M12" s="28"/>
      <c r="N12" s="28"/>
      <c r="O12" s="28"/>
    </row>
    <row r="13" spans="2:16" s="1" customFormat="1" ht="20.25" customHeight="1" x14ac:dyDescent="0.2"/>
    <row r="14" spans="2:16" s="1" customFormat="1" ht="24" customHeight="1" x14ac:dyDescent="0.2">
      <c r="F14" s="27" t="s">
        <v>145</v>
      </c>
      <c r="G14" s="27"/>
      <c r="H14" s="27"/>
      <c r="I14" s="27"/>
    </row>
    <row r="15" spans="2:16" s="1" customFormat="1" ht="43.15" customHeight="1" x14ac:dyDescent="0.2"/>
    <row r="16" spans="2:16" s="1" customFormat="1" ht="20.85" customHeight="1" x14ac:dyDescent="0.2">
      <c r="C16" s="17" t="s">
        <v>146</v>
      </c>
      <c r="D16" s="17"/>
      <c r="E16" s="17"/>
    </row>
    <row r="17" spans="2:13" s="1" customFormat="1" ht="2.65" customHeight="1" x14ac:dyDescent="0.2"/>
    <row r="18" spans="2:13" s="1" customFormat="1" ht="20.85" customHeight="1" x14ac:dyDescent="0.2">
      <c r="C18" s="17" t="s">
        <v>147</v>
      </c>
      <c r="D18" s="17"/>
      <c r="E18" s="17"/>
    </row>
    <row r="19" spans="2:13" s="1" customFormat="1" ht="2.65" customHeight="1" x14ac:dyDescent="0.2"/>
    <row r="20" spans="2:13" s="1" customFormat="1" ht="20.85" customHeight="1" x14ac:dyDescent="0.2">
      <c r="C20" s="17" t="s">
        <v>148</v>
      </c>
      <c r="D20" s="17"/>
      <c r="E20" s="17"/>
    </row>
    <row r="21" spans="2:13" s="1" customFormat="1" ht="2.65" customHeight="1" x14ac:dyDescent="0.2"/>
    <row r="22" spans="2:13" s="1" customFormat="1" ht="20.85" customHeight="1" x14ac:dyDescent="0.2">
      <c r="C22" s="17" t="s">
        <v>149</v>
      </c>
      <c r="D22" s="17"/>
      <c r="E22" s="17"/>
    </row>
    <row r="23" spans="2:13" s="1" customFormat="1" ht="34.700000000000003" customHeight="1" x14ac:dyDescent="0.2"/>
    <row r="24" spans="2:13" s="1" customFormat="1" ht="50.1" customHeight="1" x14ac:dyDescent="0.2">
      <c r="B24" s="16" t="s">
        <v>150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0.1" customHeight="1" x14ac:dyDescent="0.2">
      <c r="B26" s="14" t="s">
        <v>151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152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5821</v>
      </c>
      <c r="H32" s="9"/>
      <c r="I32" s="9">
        <f>G32*H32</f>
        <v>0</v>
      </c>
      <c r="J32" s="5">
        <v>8</v>
      </c>
      <c r="K32" s="9">
        <f>I32*(J32/100)</f>
        <v>0</v>
      </c>
      <c r="L32" s="10">
        <f>I32+K32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7" t="s">
        <v>153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2285</v>
      </c>
      <c r="H37" s="9"/>
      <c r="I37" s="9">
        <f>G37*H37</f>
        <v>0</v>
      </c>
      <c r="J37" s="5">
        <v>8</v>
      </c>
      <c r="K37" s="9">
        <f>I37*(J37/100)</f>
        <v>0</v>
      </c>
      <c r="L37" s="10">
        <f>I37+K37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7" t="s">
        <v>154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3995</v>
      </c>
      <c r="H42" s="9"/>
      <c r="I42" s="9">
        <f>G42*H42</f>
        <v>0</v>
      </c>
      <c r="J42" s="5">
        <v>8</v>
      </c>
      <c r="K42" s="9">
        <f>I42*(J42/100)</f>
        <v>0</v>
      </c>
      <c r="L42" s="10">
        <f>I42+K42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7" t="s">
        <v>155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82</v>
      </c>
      <c r="H47" s="9"/>
      <c r="I47" s="9">
        <f>G47*H47</f>
        <v>0</v>
      </c>
      <c r="J47" s="5">
        <v>8</v>
      </c>
      <c r="K47" s="9">
        <f>I47*(J47/100)</f>
        <v>0</v>
      </c>
      <c r="L47" s="10">
        <f>I47+K47</f>
        <v>0</v>
      </c>
      <c r="M47" s="1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3096</v>
      </c>
      <c r="H48" s="9"/>
      <c r="I48" s="9">
        <f>G48*H48</f>
        <v>0</v>
      </c>
      <c r="J48" s="5">
        <v>8</v>
      </c>
      <c r="K48" s="9">
        <f>I48*(J48/100)</f>
        <v>0</v>
      </c>
      <c r="L48" s="10">
        <f>I48+K48</f>
        <v>0</v>
      </c>
      <c r="M48" s="10"/>
    </row>
    <row r="49" spans="2:13" s="1" customFormat="1" ht="3.2" customHeight="1" x14ac:dyDescent="0.2">
      <c r="I49" s="9"/>
    </row>
    <row r="50" spans="2:13" s="1" customFormat="1" ht="18.2" customHeight="1" x14ac:dyDescent="0.2">
      <c r="B50" s="17" t="s">
        <v>156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888</v>
      </c>
      <c r="H53" s="9"/>
      <c r="I53" s="9">
        <f>G53*H53</f>
        <v>0</v>
      </c>
      <c r="J53" s="5">
        <v>8</v>
      </c>
      <c r="K53" s="9">
        <f>I53*(J53/100)</f>
        <v>0</v>
      </c>
      <c r="L53" s="10">
        <f>I53+K53</f>
        <v>0</v>
      </c>
      <c r="M53" s="1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26.06</v>
      </c>
      <c r="H56" s="9"/>
      <c r="I56" s="9">
        <f>G56*H56</f>
        <v>0</v>
      </c>
      <c r="J56" s="5">
        <v>8</v>
      </c>
      <c r="K56" s="9">
        <f>I56*(J56/100)</f>
        <v>0</v>
      </c>
      <c r="L56" s="10">
        <f>I56+K56</f>
        <v>0</v>
      </c>
      <c r="M56" s="1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0.4</v>
      </c>
      <c r="H57" s="9"/>
      <c r="I57" s="9">
        <f t="shared" ref="I57:I96" si="0">G57*H57</f>
        <v>0</v>
      </c>
      <c r="J57" s="5">
        <v>8</v>
      </c>
      <c r="K57" s="9">
        <f t="shared" ref="K57:K96" si="1">I57*(J57/100)</f>
        <v>0</v>
      </c>
      <c r="L57" s="10">
        <f t="shared" ref="L57:L96" si="2">I57+K57</f>
        <v>0</v>
      </c>
      <c r="M57" s="10"/>
    </row>
    <row r="58" spans="2:13" s="1" customFormat="1" ht="19.7" customHeight="1" x14ac:dyDescent="0.2">
      <c r="B58" s="5">
        <v>9</v>
      </c>
      <c r="C58" s="6" t="s">
        <v>170</v>
      </c>
      <c r="D58" s="6" t="s">
        <v>171</v>
      </c>
      <c r="E58" s="7" t="s">
        <v>172</v>
      </c>
      <c r="F58" s="6" t="s">
        <v>31</v>
      </c>
      <c r="G58" s="8">
        <v>1</v>
      </c>
      <c r="H58" s="9"/>
      <c r="I58" s="9">
        <f>G58*H58</f>
        <v>0</v>
      </c>
      <c r="J58" s="5">
        <v>8</v>
      </c>
      <c r="K58" s="9">
        <f>I58*(J58/100)</f>
        <v>0</v>
      </c>
      <c r="L58" s="10">
        <f>I58+K58</f>
        <v>0</v>
      </c>
      <c r="M58" s="10"/>
    </row>
    <row r="59" spans="2:13" s="1" customFormat="1" ht="19.7" customHeight="1" x14ac:dyDescent="0.2">
      <c r="B59" s="5">
        <v>10</v>
      </c>
      <c r="C59" s="6" t="s">
        <v>173</v>
      </c>
      <c r="D59" s="6" t="s">
        <v>174</v>
      </c>
      <c r="E59" s="7" t="s">
        <v>175</v>
      </c>
      <c r="F59" s="6" t="s">
        <v>31</v>
      </c>
      <c r="G59" s="8">
        <v>0.8</v>
      </c>
      <c r="H59" s="9"/>
      <c r="I59" s="9">
        <f>G59*H59</f>
        <v>0</v>
      </c>
      <c r="J59" s="5">
        <v>8</v>
      </c>
      <c r="K59" s="9">
        <f>I59*(J59/100)</f>
        <v>0</v>
      </c>
      <c r="L59" s="10">
        <f>I59+K59</f>
        <v>0</v>
      </c>
      <c r="M59" s="10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14</v>
      </c>
      <c r="G60" s="8">
        <v>35</v>
      </c>
      <c r="H60" s="9"/>
      <c r="I60" s="9">
        <f t="shared" si="0"/>
        <v>0</v>
      </c>
      <c r="J60" s="5">
        <v>8</v>
      </c>
      <c r="K60" s="9">
        <f t="shared" si="1"/>
        <v>0</v>
      </c>
      <c r="L60" s="10">
        <f t="shared" si="2"/>
        <v>0</v>
      </c>
      <c r="M60" s="10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203.52</v>
      </c>
      <c r="H61" s="9"/>
      <c r="I61" s="9">
        <f t="shared" si="0"/>
        <v>0</v>
      </c>
      <c r="J61" s="5">
        <v>8</v>
      </c>
      <c r="K61" s="9">
        <f t="shared" si="1"/>
        <v>0</v>
      </c>
      <c r="L61" s="10">
        <f t="shared" si="2"/>
        <v>0</v>
      </c>
      <c r="M61" s="10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31</v>
      </c>
      <c r="G62" s="8">
        <v>147.58000000000001</v>
      </c>
      <c r="H62" s="9"/>
      <c r="I62" s="9">
        <f t="shared" si="0"/>
        <v>0</v>
      </c>
      <c r="J62" s="5">
        <v>8</v>
      </c>
      <c r="K62" s="9">
        <f t="shared" si="1"/>
        <v>0</v>
      </c>
      <c r="L62" s="10">
        <f t="shared" si="2"/>
        <v>0</v>
      </c>
      <c r="M62" s="10"/>
    </row>
    <row r="63" spans="2:13" s="1" customFormat="1" ht="28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31</v>
      </c>
      <c r="G63" s="8">
        <v>19.600000000000001</v>
      </c>
      <c r="H63" s="9"/>
      <c r="I63" s="9">
        <f t="shared" si="0"/>
        <v>0</v>
      </c>
      <c r="J63" s="5">
        <v>8</v>
      </c>
      <c r="K63" s="9">
        <f t="shared" si="1"/>
        <v>0</v>
      </c>
      <c r="L63" s="10">
        <f t="shared" si="2"/>
        <v>0</v>
      </c>
      <c r="M63" s="10"/>
    </row>
    <row r="64" spans="2:13" s="1" customFormat="1" ht="19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31</v>
      </c>
      <c r="G64" s="8">
        <v>2.34</v>
      </c>
      <c r="H64" s="9"/>
      <c r="I64" s="9">
        <f t="shared" si="0"/>
        <v>0</v>
      </c>
      <c r="J64" s="5">
        <v>8</v>
      </c>
      <c r="K64" s="9">
        <f t="shared" si="1"/>
        <v>0</v>
      </c>
      <c r="L64" s="10">
        <f t="shared" si="2"/>
        <v>0</v>
      </c>
      <c r="M64" s="10"/>
    </row>
    <row r="65" spans="2:13" s="1" customFormat="1" ht="28.7" customHeight="1" x14ac:dyDescent="0.2">
      <c r="B65" s="5">
        <v>16</v>
      </c>
      <c r="C65" s="6" t="s">
        <v>176</v>
      </c>
      <c r="D65" s="6" t="s">
        <v>177</v>
      </c>
      <c r="E65" s="7" t="s">
        <v>178</v>
      </c>
      <c r="F65" s="6" t="s">
        <v>31</v>
      </c>
      <c r="G65" s="8">
        <v>1.2</v>
      </c>
      <c r="H65" s="9"/>
      <c r="I65" s="9">
        <f t="shared" ref="I65" si="3">G65*H65</f>
        <v>0</v>
      </c>
      <c r="J65" s="5">
        <v>8</v>
      </c>
      <c r="K65" s="9">
        <f t="shared" ref="K65" si="4">I65*(J65/100)</f>
        <v>0</v>
      </c>
      <c r="L65" s="10">
        <f t="shared" ref="L65" si="5">I65+K65</f>
        <v>0</v>
      </c>
      <c r="M65" s="10"/>
    </row>
    <row r="66" spans="2:13" s="1" customFormat="1" ht="19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31</v>
      </c>
      <c r="G66" s="8">
        <v>368.99</v>
      </c>
      <c r="H66" s="9"/>
      <c r="I66" s="9">
        <f t="shared" si="0"/>
        <v>0</v>
      </c>
      <c r="J66" s="5">
        <v>8</v>
      </c>
      <c r="K66" s="9">
        <f t="shared" si="1"/>
        <v>0</v>
      </c>
      <c r="L66" s="10">
        <f t="shared" si="2"/>
        <v>0</v>
      </c>
      <c r="M66" s="10"/>
    </row>
    <row r="67" spans="2:13" s="1" customFormat="1" ht="19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21</v>
      </c>
      <c r="G67" s="8">
        <v>3</v>
      </c>
      <c r="H67" s="9"/>
      <c r="I67" s="9">
        <f t="shared" si="0"/>
        <v>0</v>
      </c>
      <c r="J67" s="5">
        <v>8</v>
      </c>
      <c r="K67" s="9">
        <f t="shared" si="1"/>
        <v>0</v>
      </c>
      <c r="L67" s="10">
        <f t="shared" si="2"/>
        <v>0</v>
      </c>
      <c r="M67" s="10"/>
    </row>
    <row r="68" spans="2:13" s="1" customFormat="1" ht="28.7" customHeight="1" x14ac:dyDescent="0.2">
      <c r="B68" s="5">
        <v>19</v>
      </c>
      <c r="C68" s="6" t="s">
        <v>47</v>
      </c>
      <c r="D68" s="6" t="s">
        <v>48</v>
      </c>
      <c r="E68" s="7" t="s">
        <v>49</v>
      </c>
      <c r="F68" s="6" t="s">
        <v>21</v>
      </c>
      <c r="G68" s="8">
        <v>76</v>
      </c>
      <c r="H68" s="9"/>
      <c r="I68" s="9">
        <f t="shared" si="0"/>
        <v>0</v>
      </c>
      <c r="J68" s="5">
        <v>8</v>
      </c>
      <c r="K68" s="9">
        <f t="shared" si="1"/>
        <v>0</v>
      </c>
      <c r="L68" s="10">
        <f t="shared" si="2"/>
        <v>0</v>
      </c>
      <c r="M68" s="10"/>
    </row>
    <row r="69" spans="2:13" s="1" customFormat="1" ht="28.7" customHeight="1" x14ac:dyDescent="0.2">
      <c r="B69" s="5">
        <v>20</v>
      </c>
      <c r="C69" s="6" t="s">
        <v>50</v>
      </c>
      <c r="D69" s="6" t="s">
        <v>51</v>
      </c>
      <c r="E69" s="7" t="s">
        <v>52</v>
      </c>
      <c r="F69" s="6" t="s">
        <v>21</v>
      </c>
      <c r="G69" s="8">
        <v>67</v>
      </c>
      <c r="H69" s="9"/>
      <c r="I69" s="9">
        <f t="shared" si="0"/>
        <v>0</v>
      </c>
      <c r="J69" s="5">
        <v>8</v>
      </c>
      <c r="K69" s="9">
        <f t="shared" si="1"/>
        <v>0</v>
      </c>
      <c r="L69" s="10">
        <f t="shared" si="2"/>
        <v>0</v>
      </c>
      <c r="M69" s="10"/>
    </row>
    <row r="70" spans="2:13" s="1" customFormat="1" ht="28.7" customHeight="1" x14ac:dyDescent="0.2">
      <c r="B70" s="5">
        <v>21</v>
      </c>
      <c r="C70" s="6" t="s">
        <v>53</v>
      </c>
      <c r="D70" s="6" t="s">
        <v>54</v>
      </c>
      <c r="E70" s="7" t="s">
        <v>55</v>
      </c>
      <c r="F70" s="6" t="s">
        <v>21</v>
      </c>
      <c r="G70" s="8">
        <v>11</v>
      </c>
      <c r="H70" s="9"/>
      <c r="I70" s="9">
        <f t="shared" si="0"/>
        <v>0</v>
      </c>
      <c r="J70" s="5">
        <v>8</v>
      </c>
      <c r="K70" s="9">
        <f t="shared" si="1"/>
        <v>0</v>
      </c>
      <c r="L70" s="10">
        <f t="shared" si="2"/>
        <v>0</v>
      </c>
      <c r="M70" s="10"/>
    </row>
    <row r="71" spans="2:13" s="1" customFormat="1" ht="19.7" customHeight="1" x14ac:dyDescent="0.2">
      <c r="B71" s="5">
        <v>22</v>
      </c>
      <c r="C71" s="6" t="s">
        <v>56</v>
      </c>
      <c r="D71" s="6" t="s">
        <v>57</v>
      </c>
      <c r="E71" s="7" t="s">
        <v>58</v>
      </c>
      <c r="F71" s="6" t="s">
        <v>21</v>
      </c>
      <c r="G71" s="8">
        <v>20.48</v>
      </c>
      <c r="H71" s="9"/>
      <c r="I71" s="9">
        <f t="shared" si="0"/>
        <v>0</v>
      </c>
      <c r="J71" s="5">
        <v>8</v>
      </c>
      <c r="K71" s="9">
        <f t="shared" si="1"/>
        <v>0</v>
      </c>
      <c r="L71" s="10">
        <f t="shared" si="2"/>
        <v>0</v>
      </c>
      <c r="M71" s="10"/>
    </row>
    <row r="72" spans="2:13" s="1" customFormat="1" ht="19.7" customHeight="1" x14ac:dyDescent="0.2">
      <c r="B72" s="5">
        <v>23</v>
      </c>
      <c r="C72" s="6" t="s">
        <v>59</v>
      </c>
      <c r="D72" s="6" t="s">
        <v>60</v>
      </c>
      <c r="E72" s="7" t="s">
        <v>61</v>
      </c>
      <c r="F72" s="6" t="s">
        <v>21</v>
      </c>
      <c r="G72" s="8">
        <v>58.49</v>
      </c>
      <c r="H72" s="9"/>
      <c r="I72" s="9">
        <f t="shared" si="0"/>
        <v>0</v>
      </c>
      <c r="J72" s="5">
        <v>8</v>
      </c>
      <c r="K72" s="9">
        <f t="shared" si="1"/>
        <v>0</v>
      </c>
      <c r="L72" s="10">
        <f t="shared" si="2"/>
        <v>0</v>
      </c>
      <c r="M72" s="10"/>
    </row>
    <row r="73" spans="2:13" s="1" customFormat="1" ht="28.7" customHeight="1" x14ac:dyDescent="0.2">
      <c r="B73" s="5">
        <v>24</v>
      </c>
      <c r="C73" s="6" t="s">
        <v>62</v>
      </c>
      <c r="D73" s="6" t="s">
        <v>63</v>
      </c>
      <c r="E73" s="7" t="s">
        <v>64</v>
      </c>
      <c r="F73" s="6" t="s">
        <v>21</v>
      </c>
      <c r="G73" s="8">
        <v>6.01</v>
      </c>
      <c r="H73" s="9"/>
      <c r="I73" s="9">
        <f t="shared" si="0"/>
        <v>0</v>
      </c>
      <c r="J73" s="5">
        <v>8</v>
      </c>
      <c r="K73" s="9">
        <f t="shared" si="1"/>
        <v>0</v>
      </c>
      <c r="L73" s="10">
        <f t="shared" si="2"/>
        <v>0</v>
      </c>
      <c r="M73" s="10"/>
    </row>
    <row r="74" spans="2:13" s="1" customFormat="1" ht="19.7" customHeight="1" x14ac:dyDescent="0.2">
      <c r="B74" s="5">
        <v>25</v>
      </c>
      <c r="C74" s="6" t="s">
        <v>65</v>
      </c>
      <c r="D74" s="6" t="s">
        <v>66</v>
      </c>
      <c r="E74" s="7" t="s">
        <v>67</v>
      </c>
      <c r="F74" s="6" t="s">
        <v>68</v>
      </c>
      <c r="G74" s="8">
        <v>17.27</v>
      </c>
      <c r="H74" s="9"/>
      <c r="I74" s="9">
        <f t="shared" si="0"/>
        <v>0</v>
      </c>
      <c r="J74" s="5">
        <v>23</v>
      </c>
      <c r="K74" s="9">
        <f t="shared" si="1"/>
        <v>0</v>
      </c>
      <c r="L74" s="10">
        <f t="shared" si="2"/>
        <v>0</v>
      </c>
      <c r="M74" s="10"/>
    </row>
    <row r="75" spans="2:13" s="1" customFormat="1" ht="28.7" customHeight="1" x14ac:dyDescent="0.2">
      <c r="B75" s="5">
        <v>26</v>
      </c>
      <c r="C75" s="6" t="s">
        <v>69</v>
      </c>
      <c r="D75" s="6" t="s">
        <v>70</v>
      </c>
      <c r="E75" s="7" t="s">
        <v>71</v>
      </c>
      <c r="F75" s="6" t="s">
        <v>68</v>
      </c>
      <c r="G75" s="8">
        <v>57.51</v>
      </c>
      <c r="H75" s="9"/>
      <c r="I75" s="9">
        <f t="shared" si="0"/>
        <v>0</v>
      </c>
      <c r="J75" s="5">
        <v>23</v>
      </c>
      <c r="K75" s="9">
        <f t="shared" si="1"/>
        <v>0</v>
      </c>
      <c r="L75" s="10">
        <f t="shared" si="2"/>
        <v>0</v>
      </c>
      <c r="M75" s="10"/>
    </row>
    <row r="76" spans="2:13" s="1" customFormat="1" ht="19.7" customHeight="1" x14ac:dyDescent="0.2">
      <c r="B76" s="5">
        <v>27</v>
      </c>
      <c r="C76" s="6" t="s">
        <v>72</v>
      </c>
      <c r="D76" s="6" t="s">
        <v>73</v>
      </c>
      <c r="E76" s="7" t="s">
        <v>74</v>
      </c>
      <c r="F76" s="6" t="s">
        <v>68</v>
      </c>
      <c r="G76" s="8">
        <v>66.349999999999994</v>
      </c>
      <c r="H76" s="9"/>
      <c r="I76" s="9">
        <f t="shared" si="0"/>
        <v>0</v>
      </c>
      <c r="J76" s="5">
        <v>23</v>
      </c>
      <c r="K76" s="9">
        <f t="shared" si="1"/>
        <v>0</v>
      </c>
      <c r="L76" s="10">
        <f t="shared" si="2"/>
        <v>0</v>
      </c>
      <c r="M76" s="10"/>
    </row>
    <row r="77" spans="2:13" s="1" customFormat="1" ht="19.7" customHeight="1" x14ac:dyDescent="0.2">
      <c r="B77" s="5">
        <v>28</v>
      </c>
      <c r="C77" s="6" t="s">
        <v>75</v>
      </c>
      <c r="D77" s="6" t="s">
        <v>76</v>
      </c>
      <c r="E77" s="7" t="s">
        <v>77</v>
      </c>
      <c r="F77" s="6" t="s">
        <v>78</v>
      </c>
      <c r="G77" s="8">
        <v>399</v>
      </c>
      <c r="H77" s="9"/>
      <c r="I77" s="9">
        <f t="shared" si="0"/>
        <v>0</v>
      </c>
      <c r="J77" s="5">
        <v>23</v>
      </c>
      <c r="K77" s="9">
        <f t="shared" si="1"/>
        <v>0</v>
      </c>
      <c r="L77" s="10">
        <f t="shared" si="2"/>
        <v>0</v>
      </c>
      <c r="M77" s="10"/>
    </row>
    <row r="78" spans="2:13" s="1" customFormat="1" ht="19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82</v>
      </c>
      <c r="G78" s="8">
        <v>241</v>
      </c>
      <c r="H78" s="9"/>
      <c r="I78" s="9">
        <f t="shared" si="0"/>
        <v>0</v>
      </c>
      <c r="J78" s="5">
        <v>8</v>
      </c>
      <c r="K78" s="9">
        <f t="shared" si="1"/>
        <v>0</v>
      </c>
      <c r="L78" s="10">
        <f t="shared" si="2"/>
        <v>0</v>
      </c>
      <c r="M78" s="10"/>
    </row>
    <row r="79" spans="2:13" s="1" customFormat="1" ht="19.7" customHeight="1" x14ac:dyDescent="0.2">
      <c r="B79" s="5">
        <v>30</v>
      </c>
      <c r="C79" s="6" t="s">
        <v>83</v>
      </c>
      <c r="D79" s="6" t="s">
        <v>84</v>
      </c>
      <c r="E79" s="7" t="s">
        <v>85</v>
      </c>
      <c r="F79" s="6" t="s">
        <v>82</v>
      </c>
      <c r="G79" s="8">
        <v>22</v>
      </c>
      <c r="H79" s="9"/>
      <c r="I79" s="9">
        <f t="shared" si="0"/>
        <v>0</v>
      </c>
      <c r="J79" s="5">
        <v>8</v>
      </c>
      <c r="K79" s="9">
        <f t="shared" si="1"/>
        <v>0</v>
      </c>
      <c r="L79" s="10">
        <f t="shared" si="2"/>
        <v>0</v>
      </c>
      <c r="M79" s="10"/>
    </row>
    <row r="80" spans="2:13" s="1" customFormat="1" ht="28.7" customHeight="1" x14ac:dyDescent="0.2">
      <c r="B80" s="5">
        <v>31</v>
      </c>
      <c r="C80" s="6" t="s">
        <v>86</v>
      </c>
      <c r="D80" s="6" t="s">
        <v>87</v>
      </c>
      <c r="E80" s="7" t="s">
        <v>88</v>
      </c>
      <c r="F80" s="6" t="s">
        <v>82</v>
      </c>
      <c r="G80" s="8">
        <v>85</v>
      </c>
      <c r="H80" s="9"/>
      <c r="I80" s="9">
        <f t="shared" si="0"/>
        <v>0</v>
      </c>
      <c r="J80" s="5">
        <v>8</v>
      </c>
      <c r="K80" s="9">
        <f t="shared" si="1"/>
        <v>0</v>
      </c>
      <c r="L80" s="10">
        <f t="shared" si="2"/>
        <v>0</v>
      </c>
      <c r="M80" s="10"/>
    </row>
    <row r="81" spans="2:13" s="1" customFormat="1" ht="28.7" customHeight="1" x14ac:dyDescent="0.2">
      <c r="B81" s="5">
        <v>32</v>
      </c>
      <c r="C81" s="6" t="s">
        <v>89</v>
      </c>
      <c r="D81" s="6" t="s">
        <v>90</v>
      </c>
      <c r="E81" s="7" t="s">
        <v>91</v>
      </c>
      <c r="F81" s="6" t="s">
        <v>82</v>
      </c>
      <c r="G81" s="8">
        <v>127</v>
      </c>
      <c r="H81" s="9"/>
      <c r="I81" s="9">
        <f t="shared" si="0"/>
        <v>0</v>
      </c>
      <c r="J81" s="5">
        <v>8</v>
      </c>
      <c r="K81" s="9">
        <f t="shared" si="1"/>
        <v>0</v>
      </c>
      <c r="L81" s="10">
        <f t="shared" si="2"/>
        <v>0</v>
      </c>
      <c r="M81" s="10"/>
    </row>
    <row r="82" spans="2:13" s="1" customFormat="1" ht="19.7" customHeight="1" x14ac:dyDescent="0.2">
      <c r="B82" s="5">
        <v>33</v>
      </c>
      <c r="C82" s="6" t="s">
        <v>92</v>
      </c>
      <c r="D82" s="6" t="s">
        <v>93</v>
      </c>
      <c r="E82" s="7" t="s">
        <v>94</v>
      </c>
      <c r="F82" s="6" t="s">
        <v>82</v>
      </c>
      <c r="G82" s="8">
        <v>917</v>
      </c>
      <c r="H82" s="9"/>
      <c r="I82" s="9">
        <f t="shared" si="0"/>
        <v>0</v>
      </c>
      <c r="J82" s="5">
        <v>8</v>
      </c>
      <c r="K82" s="9">
        <f t="shared" si="1"/>
        <v>0</v>
      </c>
      <c r="L82" s="10">
        <f t="shared" si="2"/>
        <v>0</v>
      </c>
      <c r="M82" s="10"/>
    </row>
    <row r="83" spans="2:13" s="1" customFormat="1" ht="28.7" customHeight="1" x14ac:dyDescent="0.2">
      <c r="B83" s="5">
        <v>34</v>
      </c>
      <c r="C83" s="6" t="s">
        <v>95</v>
      </c>
      <c r="D83" s="6" t="s">
        <v>96</v>
      </c>
      <c r="E83" s="7" t="s">
        <v>97</v>
      </c>
      <c r="F83" s="6" t="s">
        <v>98</v>
      </c>
      <c r="G83" s="8">
        <v>1100</v>
      </c>
      <c r="H83" s="9"/>
      <c r="I83" s="9">
        <f t="shared" si="0"/>
        <v>0</v>
      </c>
      <c r="J83" s="5">
        <v>8</v>
      </c>
      <c r="K83" s="9">
        <f t="shared" si="1"/>
        <v>0</v>
      </c>
      <c r="L83" s="10">
        <f t="shared" si="2"/>
        <v>0</v>
      </c>
      <c r="M83" s="10"/>
    </row>
    <row r="84" spans="2:13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78</v>
      </c>
      <c r="G84" s="8">
        <v>512.5</v>
      </c>
      <c r="H84" s="9"/>
      <c r="I84" s="9">
        <f t="shared" si="0"/>
        <v>0</v>
      </c>
      <c r="J84" s="5">
        <v>8</v>
      </c>
      <c r="K84" s="9">
        <f t="shared" si="1"/>
        <v>0</v>
      </c>
      <c r="L84" s="10">
        <f t="shared" si="2"/>
        <v>0</v>
      </c>
      <c r="M84" s="10"/>
    </row>
    <row r="85" spans="2:13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78</v>
      </c>
      <c r="G85" s="8">
        <v>205</v>
      </c>
      <c r="H85" s="9"/>
      <c r="I85" s="9">
        <f t="shared" si="0"/>
        <v>0</v>
      </c>
      <c r="J85" s="5">
        <v>8</v>
      </c>
      <c r="K85" s="9">
        <f t="shared" si="1"/>
        <v>0</v>
      </c>
      <c r="L85" s="10">
        <f t="shared" si="2"/>
        <v>0</v>
      </c>
      <c r="M85" s="10"/>
    </row>
    <row r="86" spans="2:13" s="1" customFormat="1" ht="19.7" customHeight="1" x14ac:dyDescent="0.2">
      <c r="B86" s="5">
        <v>37</v>
      </c>
      <c r="C86" s="6" t="s">
        <v>105</v>
      </c>
      <c r="D86" s="6" t="s">
        <v>106</v>
      </c>
      <c r="E86" s="7" t="s">
        <v>107</v>
      </c>
      <c r="F86" s="6" t="s">
        <v>78</v>
      </c>
      <c r="G86" s="8">
        <v>60</v>
      </c>
      <c r="H86" s="9"/>
      <c r="I86" s="9">
        <f t="shared" si="0"/>
        <v>0</v>
      </c>
      <c r="J86" s="5">
        <v>8</v>
      </c>
      <c r="K86" s="9">
        <f t="shared" si="1"/>
        <v>0</v>
      </c>
      <c r="L86" s="10">
        <f t="shared" si="2"/>
        <v>0</v>
      </c>
      <c r="M86" s="10"/>
    </row>
    <row r="87" spans="2:13" s="1" customFormat="1" ht="19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78</v>
      </c>
      <c r="G87" s="8">
        <v>85</v>
      </c>
      <c r="H87" s="9"/>
      <c r="I87" s="9">
        <f t="shared" si="0"/>
        <v>0</v>
      </c>
      <c r="J87" s="5">
        <v>8</v>
      </c>
      <c r="K87" s="9">
        <f t="shared" si="1"/>
        <v>0</v>
      </c>
      <c r="L87" s="10">
        <f t="shared" si="2"/>
        <v>0</v>
      </c>
      <c r="M87" s="10"/>
    </row>
    <row r="88" spans="2:13" s="1" customFormat="1" ht="19.7" customHeight="1" x14ac:dyDescent="0.2">
      <c r="B88" s="5">
        <v>39</v>
      </c>
      <c r="C88" s="6" t="s">
        <v>111</v>
      </c>
      <c r="D88" s="6" t="s">
        <v>112</v>
      </c>
      <c r="E88" s="7" t="s">
        <v>113</v>
      </c>
      <c r="F88" s="6" t="s">
        <v>78</v>
      </c>
      <c r="G88" s="8">
        <v>50</v>
      </c>
      <c r="H88" s="9"/>
      <c r="I88" s="9">
        <f t="shared" si="0"/>
        <v>0</v>
      </c>
      <c r="J88" s="5">
        <v>8</v>
      </c>
      <c r="K88" s="9">
        <f t="shared" si="1"/>
        <v>0</v>
      </c>
      <c r="L88" s="10">
        <f t="shared" si="2"/>
        <v>0</v>
      </c>
      <c r="M88" s="10"/>
    </row>
    <row r="89" spans="2:13" s="1" customFormat="1" ht="19.7" customHeight="1" x14ac:dyDescent="0.2">
      <c r="B89" s="5">
        <v>40</v>
      </c>
      <c r="C89" s="6" t="s">
        <v>114</v>
      </c>
      <c r="D89" s="6" t="s">
        <v>115</v>
      </c>
      <c r="E89" s="7" t="s">
        <v>116</v>
      </c>
      <c r="F89" s="6" t="s">
        <v>78</v>
      </c>
      <c r="G89" s="8">
        <v>207</v>
      </c>
      <c r="H89" s="9"/>
      <c r="I89" s="9">
        <f t="shared" si="0"/>
        <v>0</v>
      </c>
      <c r="J89" s="5">
        <v>8</v>
      </c>
      <c r="K89" s="9">
        <f t="shared" si="1"/>
        <v>0</v>
      </c>
      <c r="L89" s="10">
        <f t="shared" si="2"/>
        <v>0</v>
      </c>
      <c r="M89" s="10"/>
    </row>
    <row r="90" spans="2:13" s="1" customFormat="1" ht="19.7" customHeight="1" x14ac:dyDescent="0.2">
      <c r="B90" s="5">
        <v>41</v>
      </c>
      <c r="C90" s="6" t="s">
        <v>117</v>
      </c>
      <c r="D90" s="6" t="s">
        <v>118</v>
      </c>
      <c r="E90" s="7" t="s">
        <v>116</v>
      </c>
      <c r="F90" s="6" t="s">
        <v>78</v>
      </c>
      <c r="G90" s="8">
        <v>33.5</v>
      </c>
      <c r="H90" s="9"/>
      <c r="I90" s="9">
        <f t="shared" si="0"/>
        <v>0</v>
      </c>
      <c r="J90" s="5">
        <v>23</v>
      </c>
      <c r="K90" s="9">
        <f t="shared" si="1"/>
        <v>0</v>
      </c>
      <c r="L90" s="10">
        <f t="shared" si="2"/>
        <v>0</v>
      </c>
      <c r="M90" s="10"/>
    </row>
    <row r="91" spans="2:13" s="1" customFormat="1" ht="19.7" customHeight="1" x14ac:dyDescent="0.2">
      <c r="B91" s="5">
        <v>42</v>
      </c>
      <c r="C91" s="6" t="s">
        <v>119</v>
      </c>
      <c r="D91" s="6" t="s">
        <v>120</v>
      </c>
      <c r="E91" s="7" t="s">
        <v>121</v>
      </c>
      <c r="F91" s="6" t="s">
        <v>122</v>
      </c>
      <c r="G91" s="8">
        <v>0.1</v>
      </c>
      <c r="H91" s="9"/>
      <c r="I91" s="9">
        <f t="shared" si="0"/>
        <v>0</v>
      </c>
      <c r="J91" s="5">
        <v>8</v>
      </c>
      <c r="K91" s="9">
        <f t="shared" si="1"/>
        <v>0</v>
      </c>
      <c r="L91" s="10">
        <f t="shared" si="2"/>
        <v>0</v>
      </c>
      <c r="M91" s="10"/>
    </row>
    <row r="92" spans="2:13" s="1" customFormat="1" ht="19.7" customHeight="1" x14ac:dyDescent="0.2">
      <c r="B92" s="5">
        <v>43</v>
      </c>
      <c r="C92" s="6" t="s">
        <v>123</v>
      </c>
      <c r="D92" s="6" t="s">
        <v>124</v>
      </c>
      <c r="E92" s="7" t="s">
        <v>125</v>
      </c>
      <c r="F92" s="6" t="s">
        <v>21</v>
      </c>
      <c r="G92" s="8">
        <v>13.61</v>
      </c>
      <c r="H92" s="9"/>
      <c r="I92" s="9">
        <f t="shared" si="0"/>
        <v>0</v>
      </c>
      <c r="J92" s="5">
        <v>8</v>
      </c>
      <c r="K92" s="9">
        <f t="shared" si="1"/>
        <v>0</v>
      </c>
      <c r="L92" s="10">
        <f t="shared" si="2"/>
        <v>0</v>
      </c>
      <c r="M92" s="10"/>
    </row>
    <row r="93" spans="2:13" s="1" customFormat="1" ht="19.7" customHeight="1" x14ac:dyDescent="0.2">
      <c r="B93" s="5">
        <v>44</v>
      </c>
      <c r="C93" s="6" t="s">
        <v>126</v>
      </c>
      <c r="D93" s="6" t="s">
        <v>127</v>
      </c>
      <c r="E93" s="7" t="s">
        <v>128</v>
      </c>
      <c r="F93" s="6" t="s">
        <v>122</v>
      </c>
      <c r="G93" s="8">
        <v>0.19</v>
      </c>
      <c r="H93" s="9"/>
      <c r="I93" s="9">
        <f t="shared" si="0"/>
        <v>0</v>
      </c>
      <c r="J93" s="5">
        <v>8</v>
      </c>
      <c r="K93" s="9">
        <f t="shared" si="1"/>
        <v>0</v>
      </c>
      <c r="L93" s="10">
        <f t="shared" si="2"/>
        <v>0</v>
      </c>
      <c r="M93" s="10"/>
    </row>
    <row r="94" spans="2:13" s="1" customFormat="1" ht="19.7" customHeight="1" x14ac:dyDescent="0.2">
      <c r="B94" s="5">
        <v>45</v>
      </c>
      <c r="C94" s="6" t="s">
        <v>129</v>
      </c>
      <c r="D94" s="6" t="s">
        <v>130</v>
      </c>
      <c r="E94" s="7" t="s">
        <v>101</v>
      </c>
      <c r="F94" s="6" t="s">
        <v>78</v>
      </c>
      <c r="G94" s="8">
        <v>356</v>
      </c>
      <c r="H94" s="9"/>
      <c r="I94" s="9">
        <f t="shared" si="0"/>
        <v>0</v>
      </c>
      <c r="J94" s="5">
        <v>8</v>
      </c>
      <c r="K94" s="9">
        <f t="shared" si="1"/>
        <v>0</v>
      </c>
      <c r="L94" s="10">
        <f t="shared" si="2"/>
        <v>0</v>
      </c>
      <c r="M94" s="10"/>
    </row>
    <row r="95" spans="2:13" s="1" customFormat="1" ht="19.7" customHeight="1" x14ac:dyDescent="0.2">
      <c r="B95" s="5">
        <v>46</v>
      </c>
      <c r="C95" s="6" t="s">
        <v>131</v>
      </c>
      <c r="D95" s="6" t="s">
        <v>132</v>
      </c>
      <c r="E95" s="7" t="s">
        <v>133</v>
      </c>
      <c r="F95" s="6" t="s">
        <v>78</v>
      </c>
      <c r="G95" s="8">
        <v>24</v>
      </c>
      <c r="H95" s="9"/>
      <c r="I95" s="9">
        <f t="shared" si="0"/>
        <v>0</v>
      </c>
      <c r="J95" s="5">
        <v>8</v>
      </c>
      <c r="K95" s="9">
        <f t="shared" si="1"/>
        <v>0</v>
      </c>
      <c r="L95" s="10">
        <f t="shared" si="2"/>
        <v>0</v>
      </c>
      <c r="M95" s="10"/>
    </row>
    <row r="96" spans="2:13" s="1" customFormat="1" ht="19.7" customHeight="1" x14ac:dyDescent="0.2">
      <c r="B96" s="5">
        <v>47</v>
      </c>
      <c r="C96" s="6" t="s">
        <v>134</v>
      </c>
      <c r="D96" s="6" t="s">
        <v>135</v>
      </c>
      <c r="E96" s="7" t="s">
        <v>116</v>
      </c>
      <c r="F96" s="6" t="s">
        <v>78</v>
      </c>
      <c r="G96" s="8">
        <v>17</v>
      </c>
      <c r="H96" s="9"/>
      <c r="I96" s="9">
        <f t="shared" si="0"/>
        <v>0</v>
      </c>
      <c r="J96" s="5">
        <v>8</v>
      </c>
      <c r="K96" s="9">
        <f t="shared" si="1"/>
        <v>0</v>
      </c>
      <c r="L96" s="10">
        <f t="shared" si="2"/>
        <v>0</v>
      </c>
      <c r="M96" s="10"/>
    </row>
    <row r="97" spans="2:14" s="1" customFormat="1" ht="55.9" customHeight="1" x14ac:dyDescent="0.2"/>
    <row r="98" spans="2:14" s="1" customFormat="1" ht="21.4" customHeight="1" x14ac:dyDescent="0.2">
      <c r="B98" s="19" t="s">
        <v>136</v>
      </c>
      <c r="C98" s="19"/>
      <c r="D98" s="19"/>
      <c r="E98" s="19"/>
      <c r="F98" s="24">
        <f>SUM(I32,I37,I42,I47:I48,I53,I56:I96)</f>
        <v>0</v>
      </c>
      <c r="G98" s="24"/>
      <c r="H98" s="24"/>
      <c r="I98" s="24"/>
      <c r="J98" s="24"/>
      <c r="K98" s="24"/>
      <c r="L98" s="24"/>
      <c r="M98" s="24"/>
    </row>
    <row r="99" spans="2:14" s="1" customFormat="1" ht="21.4" customHeight="1" x14ac:dyDescent="0.2">
      <c r="B99" s="19" t="s">
        <v>137</v>
      </c>
      <c r="C99" s="19"/>
      <c r="D99" s="19"/>
      <c r="E99" s="19"/>
      <c r="F99" s="25">
        <f>SUM(L32,L37,L42,L47:M48,L53,L56:M96)</f>
        <v>0</v>
      </c>
      <c r="G99" s="25"/>
      <c r="H99" s="25"/>
      <c r="I99" s="25"/>
      <c r="J99" s="25"/>
      <c r="K99" s="25"/>
      <c r="L99" s="25"/>
      <c r="M99" s="25"/>
    </row>
    <row r="100" spans="2:14" s="1" customFormat="1" ht="11.1" customHeight="1" x14ac:dyDescent="0.2"/>
    <row r="101" spans="2:14" s="1" customFormat="1" ht="61.35" customHeight="1" x14ac:dyDescent="0.2">
      <c r="B101" s="14" t="s">
        <v>157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89.1" customHeight="1" x14ac:dyDescent="0.2">
      <c r="B103" s="14" t="s">
        <v>158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89.1" customHeight="1" x14ac:dyDescent="0.2">
      <c r="B105" s="14" t="s">
        <v>159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5.25" customHeight="1" x14ac:dyDescent="0.2"/>
    <row r="107" spans="2:14" s="1" customFormat="1" ht="37.9" customHeight="1" x14ac:dyDescent="0.2">
      <c r="C107" s="20" t="s">
        <v>138</v>
      </c>
      <c r="D107" s="20"/>
      <c r="E107" s="20"/>
      <c r="F107" s="22" t="s">
        <v>139</v>
      </c>
      <c r="G107" s="22"/>
      <c r="H107" s="22"/>
      <c r="I107" s="22"/>
      <c r="J107" s="22"/>
      <c r="K107" s="22"/>
      <c r="L107" s="22"/>
    </row>
    <row r="108" spans="2:14" s="1" customFormat="1" ht="28.7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7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7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.65" customHeight="1" x14ac:dyDescent="0.2"/>
    <row r="113" spans="2:14" s="1" customFormat="1" ht="158.44999999999999" customHeight="1" x14ac:dyDescent="0.2">
      <c r="B113" s="14" t="s">
        <v>160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</row>
    <row r="114" spans="2:14" s="1" customFormat="1" ht="2.65" customHeight="1" x14ac:dyDescent="0.2"/>
    <row r="115" spans="2:14" s="1" customFormat="1" ht="33.6" customHeight="1" x14ac:dyDescent="0.2">
      <c r="B115" s="16" t="s">
        <v>161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2.65" customHeight="1" x14ac:dyDescent="0.2"/>
    <row r="117" spans="2:14" s="1" customFormat="1" ht="37.9" customHeight="1" x14ac:dyDescent="0.2">
      <c r="C117" s="20" t="s">
        <v>140</v>
      </c>
      <c r="D117" s="20"/>
      <c r="E117" s="20"/>
      <c r="F117" s="23" t="s">
        <v>141</v>
      </c>
      <c r="G117" s="23"/>
      <c r="H117" s="23"/>
      <c r="I117" s="23"/>
      <c r="J117" s="23"/>
      <c r="K117" s="23"/>
      <c r="L117" s="23"/>
    </row>
    <row r="118" spans="2:14" s="1" customFormat="1" ht="28.7" customHeight="1" x14ac:dyDescent="0.2"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4" s="1" customFormat="1" ht="28.7" customHeight="1" x14ac:dyDescent="0.2">
      <c r="C119" s="21"/>
      <c r="D119" s="21"/>
      <c r="E119" s="21"/>
      <c r="F119" s="21"/>
      <c r="G119" s="21"/>
      <c r="H119" s="21"/>
      <c r="I119" s="21"/>
      <c r="J119" s="21"/>
      <c r="K119" s="21"/>
      <c r="L119" s="21"/>
    </row>
    <row r="120" spans="2:14" s="1" customFormat="1" ht="28.7" customHeight="1" x14ac:dyDescent="0.2"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2:14" s="1" customFormat="1" ht="28.7" customHeight="1" x14ac:dyDescent="0.2">
      <c r="C121" s="21"/>
      <c r="D121" s="21"/>
      <c r="E121" s="21"/>
      <c r="F121" s="21"/>
      <c r="G121" s="21"/>
      <c r="H121" s="21"/>
      <c r="I121" s="21"/>
      <c r="J121" s="21"/>
      <c r="K121" s="21"/>
      <c r="L121" s="21"/>
    </row>
    <row r="122" spans="2:14" s="1" customFormat="1" ht="2.65" customHeight="1" x14ac:dyDescent="0.2"/>
    <row r="123" spans="2:14" s="1" customFormat="1" ht="130.69999999999999" customHeight="1" x14ac:dyDescent="0.2">
      <c r="B123" s="14" t="s">
        <v>162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</row>
    <row r="124" spans="2:14" s="1" customFormat="1" ht="2.65" customHeight="1" x14ac:dyDescent="0.2"/>
    <row r="125" spans="2:14" s="1" customFormat="1" ht="47.45" customHeight="1" x14ac:dyDescent="0.2">
      <c r="B125" s="14" t="s">
        <v>163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47.45" customHeight="1" x14ac:dyDescent="0.2">
      <c r="B127" s="14" t="s">
        <v>164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spans="2:14" s="1" customFormat="1" ht="2.65" customHeight="1" x14ac:dyDescent="0.2"/>
    <row r="129" spans="2:14" s="1" customFormat="1" ht="33.6" customHeight="1" x14ac:dyDescent="0.2">
      <c r="B129" s="14" t="s">
        <v>165</v>
      </c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spans="2:14" s="1" customFormat="1" ht="2.65" customHeight="1" x14ac:dyDescent="0.2"/>
    <row r="131" spans="2:14" s="1" customFormat="1" ht="116.85" customHeight="1" x14ac:dyDescent="0.2">
      <c r="B131" s="14" t="s">
        <v>166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</row>
    <row r="132" spans="2:14" s="1" customFormat="1" ht="2.65" customHeight="1" x14ac:dyDescent="0.2"/>
    <row r="133" spans="2:14" s="1" customFormat="1" ht="75.2" customHeight="1" x14ac:dyDescent="0.2">
      <c r="B133" s="14" t="s">
        <v>167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</row>
    <row r="134" spans="2:14" s="1" customFormat="1" ht="86.85" customHeight="1" x14ac:dyDescent="0.2"/>
    <row r="135" spans="2:14" s="1" customFormat="1" ht="17.649999999999999" customHeight="1" x14ac:dyDescent="0.2">
      <c r="J135" s="11" t="s">
        <v>168</v>
      </c>
      <c r="K135" s="11"/>
      <c r="L135" s="11"/>
    </row>
    <row r="136" spans="2:14" s="1" customFormat="1" ht="145.15" customHeight="1" x14ac:dyDescent="0.2"/>
    <row r="137" spans="2:14" s="1" customFormat="1" ht="81.599999999999994" customHeight="1" x14ac:dyDescent="0.2">
      <c r="B137" s="15" t="s">
        <v>169</v>
      </c>
      <c r="C137" s="15"/>
      <c r="D137" s="15"/>
      <c r="E137" s="15"/>
      <c r="F137" s="15"/>
      <c r="G137" s="15"/>
      <c r="H137" s="15"/>
      <c r="I137" s="15"/>
      <c r="J137" s="15"/>
      <c r="K137" s="15"/>
    </row>
  </sheetData>
  <mergeCells count="108">
    <mergeCell ref="L58:M58"/>
    <mergeCell ref="L59:M59"/>
    <mergeCell ref="L65:M65"/>
    <mergeCell ref="B10:E11"/>
    <mergeCell ref="B103:N103"/>
    <mergeCell ref="B105:N105"/>
    <mergeCell ref="B113:N113"/>
    <mergeCell ref="B115:N115"/>
    <mergeCell ref="B123:N123"/>
    <mergeCell ref="F14:I14"/>
    <mergeCell ref="H11:O12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91:M91"/>
    <mergeCell ref="L92:M92"/>
    <mergeCell ref="L93:M93"/>
    <mergeCell ref="B125:N125"/>
    <mergeCell ref="B127:N127"/>
    <mergeCell ref="B129:N129"/>
    <mergeCell ref="C120:E120"/>
    <mergeCell ref="C121:E121"/>
    <mergeCell ref="C16:E16"/>
    <mergeCell ref="C18:E18"/>
    <mergeCell ref="C20:E20"/>
    <mergeCell ref="C22:E22"/>
    <mergeCell ref="F107:L107"/>
    <mergeCell ref="F108:L108"/>
    <mergeCell ref="F109:L109"/>
    <mergeCell ref="F110:L110"/>
    <mergeCell ref="F111:L111"/>
    <mergeCell ref="F117:L117"/>
    <mergeCell ref="F118:L118"/>
    <mergeCell ref="F119:L119"/>
    <mergeCell ref="F120:L120"/>
    <mergeCell ref="F121:L121"/>
    <mergeCell ref="F98:M98"/>
    <mergeCell ref="F99:M99"/>
    <mergeCell ref="L69:M69"/>
    <mergeCell ref="L70:M70"/>
    <mergeCell ref="L71:M71"/>
    <mergeCell ref="B131:N131"/>
    <mergeCell ref="B133:N133"/>
    <mergeCell ref="B137:K137"/>
    <mergeCell ref="B24:M24"/>
    <mergeCell ref="B26:M26"/>
    <mergeCell ref="B29:L29"/>
    <mergeCell ref="B34:L34"/>
    <mergeCell ref="B39:L39"/>
    <mergeCell ref="B4:E4"/>
    <mergeCell ref="B44:L44"/>
    <mergeCell ref="B50:L50"/>
    <mergeCell ref="B6:E6"/>
    <mergeCell ref="B8:E8"/>
    <mergeCell ref="B98:E98"/>
    <mergeCell ref="B99:E99"/>
    <mergeCell ref="B101:N101"/>
    <mergeCell ref="C107:E107"/>
    <mergeCell ref="C108:E108"/>
    <mergeCell ref="C109:E109"/>
    <mergeCell ref="C110:E110"/>
    <mergeCell ref="C111:E111"/>
    <mergeCell ref="C117:E117"/>
    <mergeCell ref="C118:E118"/>
    <mergeCell ref="C119:E119"/>
    <mergeCell ref="J135:L13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60:M60"/>
    <mergeCell ref="L61:M61"/>
    <mergeCell ref="L62:M62"/>
    <mergeCell ref="L63:M63"/>
    <mergeCell ref="L64:M64"/>
    <mergeCell ref="L66:M66"/>
    <mergeCell ref="L67:M67"/>
    <mergeCell ref="L68:M68"/>
    <mergeCell ref="L94:M94"/>
    <mergeCell ref="L95:M95"/>
    <mergeCell ref="L96:M96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</mergeCells>
  <pageMargins left="0.7" right="0.7" top="0.75" bottom="0.75" header="0.3" footer="0.3"/>
  <pageSetup paperSize="9" scale="86" orientation="landscape" r:id="rId1"/>
  <headerFooter alignWithMargins="0"/>
  <rowBreaks count="5" manualBreakCount="5">
    <brk id="27" max="16383" man="1"/>
    <brk id="54" max="16383" man="1"/>
    <brk id="74" max="15" man="1"/>
    <brk id="100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Radosław Szafran</cp:lastModifiedBy>
  <dcterms:created xsi:type="dcterms:W3CDTF">2025-11-03T11:18:06Z</dcterms:created>
  <dcterms:modified xsi:type="dcterms:W3CDTF">2025-11-04T08:03:53Z</dcterms:modified>
</cp:coreProperties>
</file>